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odele_tab_aide_ANC_D38" sheetId="12" r:id="rId1"/>
  </sheets>
  <definedNames>
    <definedName name="_xlnm.Print_Area" localSheetId="0">Modele_tab_aide_ANC_D38!$A$1:$R$39</definedName>
  </definedNames>
  <calcPr calcId="145621"/>
</workbook>
</file>

<file path=xl/calcChain.xml><?xml version="1.0" encoding="utf-8"?>
<calcChain xmlns="http://schemas.openxmlformats.org/spreadsheetml/2006/main">
  <c r="M34" i="12" l="1"/>
  <c r="N39" i="12"/>
  <c r="Q10" i="12" l="1"/>
  <c r="O10" i="12"/>
  <c r="R10" i="12" s="1"/>
  <c r="N10" i="12"/>
  <c r="N11" i="12"/>
  <c r="N9" i="12"/>
  <c r="P10" i="12" l="1"/>
  <c r="Q11" i="12"/>
  <c r="Q9" i="12"/>
  <c r="O11" i="12" l="1"/>
  <c r="R11" i="12" s="1"/>
  <c r="O9" i="12"/>
  <c r="R9" i="12" s="1"/>
  <c r="R34" i="12" s="1"/>
  <c r="P9" i="12" l="1"/>
  <c r="P11" i="12"/>
</calcChain>
</file>

<file path=xl/sharedStrings.xml><?xml version="1.0" encoding="utf-8"?>
<sst xmlns="http://schemas.openxmlformats.org/spreadsheetml/2006/main" count="30" uniqueCount="28">
  <si>
    <t>Département : Isère</t>
  </si>
  <si>
    <r>
      <t xml:space="preserve">25% du montant TTC des travaux </t>
    </r>
    <r>
      <rPr>
        <b/>
        <sz val="11"/>
        <color theme="1"/>
        <rFont val="Calibri"/>
        <family val="2"/>
        <scheme val="minor"/>
      </rPr>
      <t>(hors étude)</t>
    </r>
  </si>
  <si>
    <t>Limite de 3600€/ANC atteinte?
(OUI/NON)</t>
  </si>
  <si>
    <t>Nom prénom</t>
  </si>
  <si>
    <t>Parcelle</t>
  </si>
  <si>
    <t>Nature de l'installation</t>
  </si>
  <si>
    <t>Devis travaux</t>
  </si>
  <si>
    <t>Etude de sol</t>
  </si>
  <si>
    <r>
      <t xml:space="preserve">Signature de la collectivité compétente
 </t>
    </r>
    <r>
      <rPr>
        <i/>
        <sz val="14"/>
        <rFont val="Calibri"/>
        <family val="2"/>
        <scheme val="minor"/>
      </rPr>
      <t>(Le Président)</t>
    </r>
  </si>
  <si>
    <t>Montant de l'aide attribuable par le D38</t>
  </si>
  <si>
    <t>Calcul plafond de 80% d'aides publique globale</t>
  </si>
  <si>
    <t>Aide D38 / opération</t>
  </si>
  <si>
    <t>nombre rehab</t>
  </si>
  <si>
    <t>total Aide rehab D38</t>
  </si>
  <si>
    <t>Coût total travaux ttc</t>
  </si>
  <si>
    <t>Nom du SPANC :</t>
  </si>
  <si>
    <t>Nb de logement / ANC</t>
  </si>
  <si>
    <t>CARACTERISTIQUES DU DISPOSITIF REHABILITE</t>
  </si>
  <si>
    <t>Travaux (€ TTC)</t>
  </si>
  <si>
    <t>Total étude et travaux</t>
  </si>
  <si>
    <t>TABLEAU RECAPITULATIF DES DOSSIERS DE REHABILITATION DES DISPOSITIFS ANC NON CONFORMES
 SOLLICITANT L'AIDE FINANCIERE DU DEPARTEMENT DE L'ISERE</t>
  </si>
  <si>
    <t>Commune</t>
  </si>
  <si>
    <t>COORDONNEES PROPRIETAIRE</t>
  </si>
  <si>
    <t>n°</t>
  </si>
  <si>
    <t>Adresse (N° et rue)</t>
  </si>
  <si>
    <t>Nb EH</t>
  </si>
  <si>
    <t xml:space="preserve">AIDE A LA REHABILITATION DEPARTEMENT ISERE </t>
  </si>
  <si>
    <t>Cout definitif des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</si>
</sst>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15" x14ac:knownFonts="1">
    <font>
      <sz val="11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0" borderId="0"/>
  </cellStyleXfs>
  <cellXfs count="84">
    <xf numFmtId="0" fontId="0" fillId="0" borderId="0" xfId="0"/>
    <xf numFmtId="0" fontId="0" fillId="2" borderId="0" xfId="0" applyFill="1"/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center" vertical="center" wrapText="1"/>
    </xf>
    <xf numFmtId="8" fontId="0" fillId="2" borderId="14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164" fontId="0" fillId="2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/>
    <xf numFmtId="0" fontId="5" fillId="2" borderId="0" xfId="0" applyFont="1" applyFill="1"/>
    <xf numFmtId="0" fontId="8" fillId="2" borderId="0" xfId="0" applyFont="1" applyFill="1" applyAlignment="1" applyProtection="1">
      <alignment vertical="top"/>
      <protection locked="0"/>
    </xf>
    <xf numFmtId="0" fontId="8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164" fontId="0" fillId="2" borderId="11" xfId="0" applyNumberFormat="1" applyFill="1" applyBorder="1" applyAlignment="1">
      <alignment horizontal="center" vertical="center" wrapText="1"/>
    </xf>
    <xf numFmtId="164" fontId="5" fillId="2" borderId="0" xfId="0" applyNumberFormat="1" applyFont="1" applyFill="1"/>
    <xf numFmtId="0" fontId="0" fillId="0" borderId="0" xfId="0"/>
    <xf numFmtId="0" fontId="0" fillId="2" borderId="1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8" fontId="0" fillId="2" borderId="10" xfId="0" applyNumberForma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14" fillId="2" borderId="0" xfId="0" applyNumberFormat="1" applyFont="1" applyFill="1"/>
    <xf numFmtId="0" fontId="11" fillId="6" borderId="15" xfId="0" applyFont="1" applyFill="1" applyBorder="1"/>
    <xf numFmtId="0" fontId="11" fillId="6" borderId="20" xfId="0" applyFont="1" applyFill="1" applyBorder="1"/>
    <xf numFmtId="0" fontId="11" fillId="6" borderId="17" xfId="0" applyFont="1" applyFill="1" applyBorder="1"/>
    <xf numFmtId="0" fontId="4" fillId="6" borderId="15" xfId="0" applyFont="1" applyFill="1" applyBorder="1"/>
    <xf numFmtId="0" fontId="4" fillId="6" borderId="20" xfId="0" applyFont="1" applyFill="1" applyBorder="1"/>
    <xf numFmtId="165" fontId="11" fillId="6" borderId="17" xfId="0" applyNumberFormat="1" applyFont="1" applyFill="1" applyBorder="1"/>
    <xf numFmtId="165" fontId="4" fillId="6" borderId="17" xfId="0" applyNumberFormat="1" applyFont="1" applyFill="1" applyBorder="1"/>
    <xf numFmtId="0" fontId="0" fillId="2" borderId="22" xfId="0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164" fontId="4" fillId="3" borderId="32" xfId="0" applyNumberFormat="1" applyFont="1" applyFill="1" applyBorder="1" applyAlignment="1">
      <alignment horizontal="center" vertical="center" wrapText="1"/>
    </xf>
    <xf numFmtId="165" fontId="13" fillId="9" borderId="3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/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5" borderId="22" xfId="0" applyNumberFormat="1" applyFont="1" applyFill="1" applyBorder="1" applyAlignment="1">
      <alignment horizontal="center" vertical="center" wrapText="1"/>
    </xf>
    <xf numFmtId="0" fontId="3" fillId="5" borderId="2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</cellXfs>
  <cellStyles count="5">
    <cellStyle name="Normal" xfId="0" builtinId="0"/>
    <cellStyle name="Normal 2" xfId="1"/>
    <cellStyle name="Normal 3" xfId="4"/>
    <cellStyle name="Pourcentage 2" xfId="2"/>
    <cellStyle name="Satisfaisant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406400</xdr:colOff>
      <xdr:row>35</xdr:row>
      <xdr:rowOff>50800</xdr:rowOff>
    </xdr:from>
    <xdr:to>
      <xdr:col>9</xdr:col>
      <xdr:colOff>1838960</xdr:colOff>
      <xdr:row>37</xdr:row>
      <xdr:rowOff>172720</xdr:rowOff>
    </xdr:to>
    <xdr:sp macro="" textlink="">
      <xdr:nvSpPr>
        <xdr:cNvPr id="2" name="ZoneTexte 1"/>
        <xdr:cNvSpPr txBox="1"/>
      </xdr:nvSpPr>
      <xdr:spPr>
        <a:xfrm>
          <a:off x="8727440" y="5648960"/>
          <a:ext cx="3789680" cy="619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Rappel : </a:t>
          </a:r>
        </a:p>
        <a:p>
          <a:r>
            <a:rPr lang="fr-FR" sz="1100"/>
            <a:t>-</a:t>
          </a:r>
          <a:r>
            <a:rPr lang="fr-FR"/>
            <a:t> </a:t>
          </a:r>
          <a:r>
            <a:rPr lang="fr-FR" sz="1100"/>
            <a:t>Montant maximal subvention CD38 : 3600 € par usager</a:t>
          </a:r>
        </a:p>
        <a:p>
          <a:r>
            <a:rPr lang="fr-FR" sz="1100" baseline="0"/>
            <a:t>- dans la limite de 80% d'aide publique totale (D38+AE)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655"/>
  <sheetViews>
    <sheetView tabSelected="1" topLeftCell="A4" zoomScale="75" zoomScaleNormal="75" workbookViewId="0">
      <selection activeCell="N36" sqref="N36"/>
    </sheetView>
  </sheetViews>
  <sheetFormatPr baseColWidth="10" defaultColWidth="9.140625" defaultRowHeight="15" x14ac:dyDescent="0.25"/>
  <cols>
    <col min="1" max="1" width="6.28515625" style="31" customWidth="1"/>
    <col min="2" max="2" width="23.85546875" style="31" customWidth="1"/>
    <col min="3" max="3" width="28.7109375" style="31" customWidth="1"/>
    <col min="4" max="4" width="19.5703125" style="31" customWidth="1"/>
    <col min="5" max="6" width="23.7109375" style="31" customWidth="1"/>
    <col min="7" max="7" width="12.42578125" style="31" customWidth="1"/>
    <col min="8" max="8" width="10.5703125" style="31" customWidth="1"/>
    <col min="9" max="9" width="11.28515625" style="31" customWidth="1"/>
    <col min="10" max="10" width="27.7109375" style="31" customWidth="1"/>
    <col min="11" max="11" width="11.7109375" style="31" bestFit="1" customWidth="1"/>
    <col min="12" max="12" width="11.7109375" style="31" customWidth="1"/>
    <col min="13" max="13" width="16.140625" style="31" customWidth="1"/>
    <col min="14" max="14" width="11.7109375" style="31" bestFit="1" customWidth="1"/>
    <col min="15" max="15" width="15.7109375" style="1" customWidth="1"/>
    <col min="16" max="16" width="12.7109375" style="1" customWidth="1"/>
    <col min="17" max="18" width="15.7109375" style="1" customWidth="1"/>
    <col min="19" max="42" width="9.140625" style="1"/>
    <col min="43" max="16384" width="9.140625" style="31"/>
  </cols>
  <sheetData>
    <row r="1" spans="1:21" s="1" customFormat="1" ht="30" customHeight="1" x14ac:dyDescent="0.2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6"/>
      <c r="R1" s="36"/>
    </row>
    <row r="2" spans="1:21" s="1" customFormat="1" ht="30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36"/>
      <c r="R2" s="36"/>
    </row>
    <row r="3" spans="1:21" s="1" customFormat="1" ht="30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1" s="1" customFormat="1" ht="20.100000000000001" customHeight="1" x14ac:dyDescent="0.25">
      <c r="A4" s="3" t="s">
        <v>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1" s="1" customFormat="1" ht="20.100000000000001" customHeight="1" thickBot="1" x14ac:dyDescent="0.3">
      <c r="A5" s="3" t="s">
        <v>0</v>
      </c>
      <c r="B5" s="3"/>
      <c r="C5" s="3"/>
      <c r="D5" s="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21" ht="20.100000000000001" customHeight="1" thickBot="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3"/>
      <c r="L6" s="3"/>
      <c r="M6" s="3"/>
      <c r="N6" s="3"/>
      <c r="O6" s="64" t="s">
        <v>26</v>
      </c>
      <c r="P6" s="65"/>
      <c r="Q6" s="65"/>
      <c r="R6" s="66"/>
      <c r="S6" s="6"/>
      <c r="T6" s="6"/>
      <c r="U6" s="6"/>
    </row>
    <row r="7" spans="1:21" ht="30" customHeight="1" thickBot="1" x14ac:dyDescent="0.3">
      <c r="A7" s="71" t="s">
        <v>23</v>
      </c>
      <c r="B7" s="73" t="s">
        <v>22</v>
      </c>
      <c r="C7" s="74"/>
      <c r="D7" s="74"/>
      <c r="E7" s="75" t="s">
        <v>17</v>
      </c>
      <c r="F7" s="74"/>
      <c r="G7" s="74"/>
      <c r="H7" s="74"/>
      <c r="I7" s="74"/>
      <c r="J7" s="76"/>
      <c r="K7" s="79" t="s">
        <v>18</v>
      </c>
      <c r="L7" s="80"/>
      <c r="M7" s="81"/>
      <c r="N7" s="82"/>
      <c r="O7" s="67" t="s">
        <v>1</v>
      </c>
      <c r="P7" s="69" t="s">
        <v>2</v>
      </c>
      <c r="Q7" s="69" t="s">
        <v>10</v>
      </c>
      <c r="R7" s="77" t="s">
        <v>9</v>
      </c>
    </row>
    <row r="8" spans="1:21" ht="45" customHeight="1" thickBot="1" x14ac:dyDescent="0.3">
      <c r="A8" s="72"/>
      <c r="B8" s="37" t="s">
        <v>3</v>
      </c>
      <c r="C8" s="38" t="s">
        <v>24</v>
      </c>
      <c r="D8" s="56" t="s">
        <v>21</v>
      </c>
      <c r="E8" s="38" t="s">
        <v>24</v>
      </c>
      <c r="F8" s="56" t="s">
        <v>21</v>
      </c>
      <c r="G8" s="7" t="s">
        <v>4</v>
      </c>
      <c r="H8" s="7" t="s">
        <v>25</v>
      </c>
      <c r="I8" s="38" t="s">
        <v>16</v>
      </c>
      <c r="J8" s="8" t="s">
        <v>5</v>
      </c>
      <c r="K8" s="33" t="s">
        <v>6</v>
      </c>
      <c r="L8" s="33" t="s">
        <v>7</v>
      </c>
      <c r="M8" s="33" t="s">
        <v>27</v>
      </c>
      <c r="N8" s="33" t="s">
        <v>19</v>
      </c>
      <c r="O8" s="68"/>
      <c r="P8" s="70"/>
      <c r="Q8" s="70"/>
      <c r="R8" s="78"/>
    </row>
    <row r="9" spans="1:21" ht="30" customHeight="1" x14ac:dyDescent="0.25">
      <c r="A9" s="39">
        <v>1</v>
      </c>
      <c r="B9" s="55"/>
      <c r="C9" s="32"/>
      <c r="D9" s="57"/>
      <c r="E9" s="32"/>
      <c r="F9" s="32"/>
      <c r="G9" s="32"/>
      <c r="H9" s="32"/>
      <c r="I9" s="40"/>
      <c r="J9" s="11"/>
      <c r="K9" s="9"/>
      <c r="L9" s="9">
        <v>500</v>
      </c>
      <c r="M9" s="9">
        <v>25000</v>
      </c>
      <c r="N9" s="9">
        <f>L9+M9</f>
        <v>25500</v>
      </c>
      <c r="O9" s="10">
        <f>M9*0.25</f>
        <v>6250</v>
      </c>
      <c r="P9" s="32" t="str">
        <f>IF(O9&gt;3600,"oui","non")</f>
        <v>oui</v>
      </c>
      <c r="Q9" s="9">
        <f>M9*0.8</f>
        <v>20000</v>
      </c>
      <c r="R9" s="34">
        <f>IF(O9&gt;3600,3600,O9)</f>
        <v>3600</v>
      </c>
    </row>
    <row r="10" spans="1:21" ht="30" customHeight="1" x14ac:dyDescent="0.25">
      <c r="A10" s="39">
        <v>2</v>
      </c>
      <c r="B10" s="39"/>
      <c r="C10" s="32"/>
      <c r="D10" s="40"/>
      <c r="E10" s="32"/>
      <c r="F10" s="32"/>
      <c r="G10" s="32"/>
      <c r="H10" s="32"/>
      <c r="I10" s="40"/>
      <c r="J10" s="11"/>
      <c r="K10" s="9"/>
      <c r="L10" s="9">
        <v>400</v>
      </c>
      <c r="M10" s="9">
        <v>10000</v>
      </c>
      <c r="N10" s="9">
        <f t="shared" ref="N10" si="0">L10+M10</f>
        <v>10400</v>
      </c>
      <c r="O10" s="10">
        <f>M10*0.25</f>
        <v>2500</v>
      </c>
      <c r="P10" s="32" t="str">
        <f t="shared" ref="P10" si="1">IF(O10&gt;3600,"oui","non")</f>
        <v>non</v>
      </c>
      <c r="Q10" s="9">
        <f>M10*0.8</f>
        <v>8000</v>
      </c>
      <c r="R10" s="34">
        <f t="shared" ref="R10:R11" si="2">IF(O10&gt;3600,3600,O10)</f>
        <v>2500</v>
      </c>
    </row>
    <row r="11" spans="1:21" s="1" customFormat="1" ht="30" customHeight="1" x14ac:dyDescent="0.25">
      <c r="A11" s="41">
        <v>3</v>
      </c>
      <c r="B11" s="39"/>
      <c r="C11" s="32"/>
      <c r="D11" s="40"/>
      <c r="E11" s="32"/>
      <c r="F11" s="32"/>
      <c r="G11" s="32"/>
      <c r="H11" s="32"/>
      <c r="I11" s="40"/>
      <c r="J11" s="11"/>
      <c r="K11" s="9"/>
      <c r="L11" s="9">
        <v>700</v>
      </c>
      <c r="M11" s="9">
        <v>1500</v>
      </c>
      <c r="N11" s="9">
        <f t="shared" ref="N11" si="3">L11+M11</f>
        <v>2200</v>
      </c>
      <c r="O11" s="10">
        <f>M11*0.25</f>
        <v>375</v>
      </c>
      <c r="P11" s="32" t="str">
        <f t="shared" ref="P11" si="4">IF(O11&gt;3600,"oui","non")</f>
        <v>non</v>
      </c>
      <c r="Q11" s="9">
        <f t="shared" ref="Q11" si="5">M11*0.8</f>
        <v>1200</v>
      </c>
      <c r="R11" s="34">
        <f t="shared" si="2"/>
        <v>375</v>
      </c>
    </row>
    <row r="12" spans="1:21" s="1" customFormat="1" ht="30" customHeight="1" x14ac:dyDescent="0.25">
      <c r="A12" s="39">
        <v>4</v>
      </c>
      <c r="B12" s="42"/>
      <c r="C12" s="12"/>
      <c r="D12" s="43"/>
      <c r="E12" s="12"/>
      <c r="F12" s="12"/>
      <c r="G12" s="12"/>
      <c r="H12" s="12"/>
      <c r="I12" s="43"/>
      <c r="J12" s="13"/>
      <c r="K12" s="14"/>
      <c r="L12" s="14"/>
      <c r="M12" s="14"/>
      <c r="N12" s="9"/>
      <c r="O12" s="10"/>
      <c r="P12" s="32"/>
      <c r="Q12" s="9"/>
      <c r="R12" s="34"/>
    </row>
    <row r="13" spans="1:21" s="1" customFormat="1" ht="30" customHeight="1" x14ac:dyDescent="0.25">
      <c r="A13" s="39">
        <v>5</v>
      </c>
      <c r="B13" s="42"/>
      <c r="C13" s="15"/>
      <c r="D13" s="44"/>
      <c r="E13" s="15"/>
      <c r="F13" s="15"/>
      <c r="G13" s="15"/>
      <c r="H13" s="15"/>
      <c r="I13" s="44"/>
      <c r="J13" s="16"/>
      <c r="K13" s="17"/>
      <c r="L13" s="17"/>
      <c r="M13" s="17"/>
      <c r="N13" s="9"/>
      <c r="O13" s="10"/>
      <c r="P13" s="32"/>
      <c r="Q13" s="9"/>
      <c r="R13" s="34"/>
    </row>
    <row r="14" spans="1:21" s="1" customFormat="1" ht="30" customHeight="1" x14ac:dyDescent="0.25">
      <c r="A14" s="41">
        <v>6</v>
      </c>
      <c r="B14" s="42"/>
      <c r="C14" s="12"/>
      <c r="D14" s="43"/>
      <c r="E14" s="12"/>
      <c r="F14" s="12"/>
      <c r="G14" s="12"/>
      <c r="H14" s="12"/>
      <c r="I14" s="43"/>
      <c r="J14" s="13"/>
      <c r="K14" s="14"/>
      <c r="L14" s="14"/>
      <c r="M14" s="14"/>
      <c r="N14" s="9"/>
      <c r="O14" s="10"/>
      <c r="P14" s="32"/>
      <c r="Q14" s="9"/>
      <c r="R14" s="34"/>
    </row>
    <row r="15" spans="1:21" s="1" customFormat="1" ht="30" customHeight="1" x14ac:dyDescent="0.25">
      <c r="A15" s="39">
        <v>7</v>
      </c>
      <c r="B15" s="42"/>
      <c r="C15" s="12"/>
      <c r="D15" s="43"/>
      <c r="E15" s="12"/>
      <c r="F15" s="12"/>
      <c r="G15" s="12"/>
      <c r="H15" s="12"/>
      <c r="I15" s="43"/>
      <c r="J15" s="13"/>
      <c r="K15" s="14"/>
      <c r="L15" s="14"/>
      <c r="M15" s="14"/>
      <c r="N15" s="9"/>
      <c r="O15" s="10"/>
      <c r="P15" s="32"/>
      <c r="Q15" s="9"/>
      <c r="R15" s="34"/>
    </row>
    <row r="16" spans="1:21" s="1" customFormat="1" ht="30" customHeight="1" x14ac:dyDescent="0.25">
      <c r="A16" s="39">
        <v>8</v>
      </c>
      <c r="B16" s="42"/>
      <c r="C16" s="15"/>
      <c r="D16" s="44"/>
      <c r="E16" s="15"/>
      <c r="F16" s="15"/>
      <c r="G16" s="15"/>
      <c r="H16" s="15"/>
      <c r="I16" s="44"/>
      <c r="J16" s="16"/>
      <c r="K16" s="17"/>
      <c r="L16" s="17"/>
      <c r="M16" s="17"/>
      <c r="N16" s="9"/>
      <c r="O16" s="10"/>
      <c r="P16" s="32"/>
      <c r="Q16" s="9"/>
      <c r="R16" s="34"/>
    </row>
    <row r="17" spans="1:18" s="1" customFormat="1" ht="30" customHeight="1" x14ac:dyDescent="0.25">
      <c r="A17" s="41">
        <v>9</v>
      </c>
      <c r="B17" s="42"/>
      <c r="C17" s="12"/>
      <c r="D17" s="43"/>
      <c r="E17" s="12"/>
      <c r="F17" s="12"/>
      <c r="G17" s="12"/>
      <c r="H17" s="12"/>
      <c r="I17" s="43"/>
      <c r="J17" s="13"/>
      <c r="K17" s="14"/>
      <c r="L17" s="14"/>
      <c r="M17" s="14"/>
      <c r="N17" s="9"/>
      <c r="O17" s="10"/>
      <c r="P17" s="32"/>
      <c r="Q17" s="9"/>
      <c r="R17" s="34"/>
    </row>
    <row r="18" spans="1:18" s="1" customFormat="1" ht="30" customHeight="1" x14ac:dyDescent="0.25">
      <c r="A18" s="39">
        <v>10</v>
      </c>
      <c r="B18" s="42"/>
      <c r="C18" s="12"/>
      <c r="D18" s="43"/>
      <c r="E18" s="12"/>
      <c r="F18" s="12"/>
      <c r="G18" s="12"/>
      <c r="H18" s="12"/>
      <c r="I18" s="43"/>
      <c r="J18" s="13"/>
      <c r="K18" s="14"/>
      <c r="L18" s="14"/>
      <c r="M18" s="14"/>
      <c r="N18" s="9"/>
      <c r="O18" s="10"/>
      <c r="P18" s="32"/>
      <c r="Q18" s="9"/>
      <c r="R18" s="34"/>
    </row>
    <row r="19" spans="1:18" s="1" customFormat="1" ht="30" customHeight="1" x14ac:dyDescent="0.25">
      <c r="A19" s="39">
        <v>11</v>
      </c>
      <c r="B19" s="42"/>
      <c r="C19" s="12"/>
      <c r="D19" s="43"/>
      <c r="E19" s="12"/>
      <c r="F19" s="12"/>
      <c r="G19" s="12"/>
      <c r="H19" s="12"/>
      <c r="I19" s="43"/>
      <c r="J19" s="13"/>
      <c r="K19" s="14"/>
      <c r="L19" s="14"/>
      <c r="M19" s="14"/>
      <c r="N19" s="9"/>
      <c r="O19" s="10"/>
      <c r="P19" s="32"/>
      <c r="Q19" s="9"/>
      <c r="R19" s="34"/>
    </row>
    <row r="20" spans="1:18" s="1" customFormat="1" ht="30" customHeight="1" x14ac:dyDescent="0.25">
      <c r="A20" s="41">
        <v>12</v>
      </c>
      <c r="B20" s="42"/>
      <c r="C20" s="15"/>
      <c r="D20" s="44"/>
      <c r="E20" s="15"/>
      <c r="F20" s="15"/>
      <c r="G20" s="15"/>
      <c r="H20" s="15"/>
      <c r="I20" s="44"/>
      <c r="J20" s="16"/>
      <c r="K20" s="17"/>
      <c r="L20" s="17"/>
      <c r="M20" s="17"/>
      <c r="N20" s="9"/>
      <c r="O20" s="10"/>
      <c r="P20" s="32"/>
      <c r="Q20" s="9"/>
      <c r="R20" s="34"/>
    </row>
    <row r="21" spans="1:18" s="1" customFormat="1" ht="30" customHeight="1" x14ac:dyDescent="0.25">
      <c r="A21" s="39">
        <v>13</v>
      </c>
      <c r="B21" s="42"/>
      <c r="C21" s="12"/>
      <c r="D21" s="43"/>
      <c r="E21" s="12"/>
      <c r="F21" s="12"/>
      <c r="G21" s="12"/>
      <c r="H21" s="12"/>
      <c r="I21" s="43"/>
      <c r="J21" s="13"/>
      <c r="K21" s="14"/>
      <c r="L21" s="14"/>
      <c r="M21" s="14"/>
      <c r="N21" s="9"/>
      <c r="O21" s="10"/>
      <c r="P21" s="32"/>
      <c r="Q21" s="9"/>
      <c r="R21" s="34"/>
    </row>
    <row r="22" spans="1:18" s="1" customFormat="1" ht="30" customHeight="1" x14ac:dyDescent="0.25">
      <c r="A22" s="39">
        <v>14</v>
      </c>
      <c r="B22" s="42"/>
      <c r="C22" s="12"/>
      <c r="D22" s="43"/>
      <c r="E22" s="12"/>
      <c r="F22" s="12"/>
      <c r="G22" s="12"/>
      <c r="H22" s="12"/>
      <c r="I22" s="43"/>
      <c r="J22" s="13"/>
      <c r="K22" s="14"/>
      <c r="L22" s="14"/>
      <c r="M22" s="14"/>
      <c r="N22" s="9"/>
      <c r="O22" s="10"/>
      <c r="P22" s="32"/>
      <c r="Q22" s="9"/>
      <c r="R22" s="34"/>
    </row>
    <row r="23" spans="1:18" s="1" customFormat="1" ht="30" customHeight="1" x14ac:dyDescent="0.25">
      <c r="A23" s="41">
        <v>15</v>
      </c>
      <c r="B23" s="42"/>
      <c r="C23" s="15"/>
      <c r="D23" s="44"/>
      <c r="E23" s="15"/>
      <c r="F23" s="15"/>
      <c r="G23" s="15"/>
      <c r="H23" s="15"/>
      <c r="I23" s="44"/>
      <c r="J23" s="16"/>
      <c r="K23" s="17"/>
      <c r="L23" s="17"/>
      <c r="M23" s="17"/>
      <c r="N23" s="9"/>
      <c r="O23" s="10"/>
      <c r="P23" s="32"/>
      <c r="Q23" s="9"/>
      <c r="R23" s="34"/>
    </row>
    <row r="24" spans="1:18" s="1" customFormat="1" ht="30" customHeight="1" x14ac:dyDescent="0.25">
      <c r="A24" s="39">
        <v>16</v>
      </c>
      <c r="B24" s="42"/>
      <c r="C24" s="12"/>
      <c r="D24" s="43"/>
      <c r="E24" s="12"/>
      <c r="F24" s="12"/>
      <c r="G24" s="12"/>
      <c r="H24" s="12"/>
      <c r="I24" s="43"/>
      <c r="J24" s="13"/>
      <c r="K24" s="14"/>
      <c r="L24" s="14"/>
      <c r="M24" s="14"/>
      <c r="N24" s="9"/>
      <c r="O24" s="10"/>
      <c r="P24" s="32"/>
      <c r="Q24" s="9"/>
      <c r="R24" s="34"/>
    </row>
    <row r="25" spans="1:18" s="1" customFormat="1" ht="30" customHeight="1" x14ac:dyDescent="0.25">
      <c r="A25" s="39">
        <v>17</v>
      </c>
      <c r="B25" s="42"/>
      <c r="C25" s="12"/>
      <c r="D25" s="43"/>
      <c r="E25" s="12"/>
      <c r="F25" s="12"/>
      <c r="G25" s="12"/>
      <c r="H25" s="12"/>
      <c r="I25" s="43"/>
      <c r="J25" s="13"/>
      <c r="K25" s="14"/>
      <c r="L25" s="14"/>
      <c r="M25" s="14"/>
      <c r="N25" s="9"/>
      <c r="O25" s="10"/>
      <c r="P25" s="32"/>
      <c r="Q25" s="9"/>
      <c r="R25" s="34"/>
    </row>
    <row r="26" spans="1:18" s="1" customFormat="1" ht="30" customHeight="1" x14ac:dyDescent="0.25">
      <c r="A26" s="41">
        <v>18</v>
      </c>
      <c r="B26" s="42"/>
      <c r="C26" s="15"/>
      <c r="D26" s="44"/>
      <c r="E26" s="15"/>
      <c r="F26" s="15"/>
      <c r="G26" s="15"/>
      <c r="H26" s="15"/>
      <c r="I26" s="44"/>
      <c r="J26" s="16"/>
      <c r="K26" s="17"/>
      <c r="L26" s="17"/>
      <c r="M26" s="17"/>
      <c r="N26" s="9"/>
      <c r="O26" s="10"/>
      <c r="P26" s="32"/>
      <c r="Q26" s="9"/>
      <c r="R26" s="34"/>
    </row>
    <row r="27" spans="1:18" s="1" customFormat="1" ht="30" customHeight="1" x14ac:dyDescent="0.25">
      <c r="A27" s="39">
        <v>19</v>
      </c>
      <c r="B27" s="42"/>
      <c r="C27" s="12"/>
      <c r="D27" s="43"/>
      <c r="E27" s="12"/>
      <c r="F27" s="12"/>
      <c r="G27" s="12"/>
      <c r="H27" s="12"/>
      <c r="I27" s="43"/>
      <c r="J27" s="13"/>
      <c r="K27" s="14"/>
      <c r="L27" s="14"/>
      <c r="M27" s="14"/>
      <c r="N27" s="9"/>
      <c r="O27" s="10"/>
      <c r="P27" s="32"/>
      <c r="Q27" s="9"/>
      <c r="R27" s="34"/>
    </row>
    <row r="28" spans="1:18" s="1" customFormat="1" ht="30" customHeight="1" x14ac:dyDescent="0.25">
      <c r="A28" s="39">
        <v>20</v>
      </c>
      <c r="B28" s="42"/>
      <c r="C28" s="12"/>
      <c r="D28" s="43"/>
      <c r="E28" s="12"/>
      <c r="F28" s="12"/>
      <c r="G28" s="12"/>
      <c r="H28" s="12"/>
      <c r="I28" s="43"/>
      <c r="J28" s="13"/>
      <c r="K28" s="14"/>
      <c r="L28" s="14"/>
      <c r="M28" s="14"/>
      <c r="N28" s="9"/>
      <c r="O28" s="10"/>
      <c r="P28" s="32"/>
      <c r="Q28" s="9"/>
      <c r="R28" s="34"/>
    </row>
    <row r="29" spans="1:18" s="1" customFormat="1" ht="30" customHeight="1" x14ac:dyDescent="0.25">
      <c r="A29" s="41">
        <v>21</v>
      </c>
      <c r="B29" s="42"/>
      <c r="C29" s="15"/>
      <c r="D29" s="44"/>
      <c r="E29" s="15"/>
      <c r="F29" s="15"/>
      <c r="G29" s="15"/>
      <c r="H29" s="15"/>
      <c r="I29" s="44"/>
      <c r="J29" s="16"/>
      <c r="K29" s="17"/>
      <c r="L29" s="17"/>
      <c r="M29" s="17"/>
      <c r="N29" s="9"/>
      <c r="O29" s="10"/>
      <c r="P29" s="32"/>
      <c r="Q29" s="9"/>
      <c r="R29" s="34"/>
    </row>
    <row r="30" spans="1:18" s="1" customFormat="1" ht="30" customHeight="1" x14ac:dyDescent="0.25">
      <c r="A30" s="39">
        <v>22</v>
      </c>
      <c r="B30" s="42"/>
      <c r="C30" s="12"/>
      <c r="D30" s="43"/>
      <c r="E30" s="12"/>
      <c r="F30" s="12"/>
      <c r="G30" s="12"/>
      <c r="H30" s="12"/>
      <c r="I30" s="43"/>
      <c r="J30" s="13"/>
      <c r="K30" s="14"/>
      <c r="L30" s="14"/>
      <c r="M30" s="14"/>
      <c r="N30" s="9"/>
      <c r="O30" s="10"/>
      <c r="P30" s="32"/>
      <c r="Q30" s="9"/>
      <c r="R30" s="34"/>
    </row>
    <row r="31" spans="1:18" s="1" customFormat="1" ht="30" customHeight="1" x14ac:dyDescent="0.25">
      <c r="A31" s="39">
        <v>23</v>
      </c>
      <c r="B31" s="42"/>
      <c r="C31" s="12"/>
      <c r="D31" s="43"/>
      <c r="E31" s="12"/>
      <c r="F31" s="12"/>
      <c r="G31" s="12"/>
      <c r="H31" s="12"/>
      <c r="I31" s="43"/>
      <c r="J31" s="13"/>
      <c r="K31" s="14"/>
      <c r="L31" s="14"/>
      <c r="M31" s="14"/>
      <c r="N31" s="9"/>
      <c r="O31" s="10"/>
      <c r="P31" s="32"/>
      <c r="Q31" s="9"/>
      <c r="R31" s="34"/>
    </row>
    <row r="32" spans="1:18" s="1" customFormat="1" ht="30" customHeight="1" x14ac:dyDescent="0.25">
      <c r="A32" s="41">
        <v>24</v>
      </c>
      <c r="B32" s="42"/>
      <c r="C32" s="15"/>
      <c r="D32" s="44"/>
      <c r="E32" s="15"/>
      <c r="F32" s="15"/>
      <c r="G32" s="15"/>
      <c r="H32" s="15"/>
      <c r="I32" s="44"/>
      <c r="J32" s="16"/>
      <c r="K32" s="17"/>
      <c r="L32" s="17"/>
      <c r="M32" s="17"/>
      <c r="N32" s="9"/>
      <c r="O32" s="10"/>
      <c r="P32" s="32"/>
      <c r="Q32" s="9"/>
      <c r="R32" s="34"/>
    </row>
    <row r="33" spans="1:18" s="1" customFormat="1" ht="30" customHeight="1" thickBot="1" x14ac:dyDescent="0.3">
      <c r="A33" s="39">
        <v>25</v>
      </c>
      <c r="B33" s="45"/>
      <c r="C33" s="18"/>
      <c r="D33" s="46"/>
      <c r="E33" s="18"/>
      <c r="F33" s="18"/>
      <c r="G33" s="18"/>
      <c r="H33" s="18"/>
      <c r="I33" s="46"/>
      <c r="J33" s="19"/>
      <c r="K33" s="21"/>
      <c r="L33" s="21"/>
      <c r="M33" s="21"/>
      <c r="N33" s="9"/>
      <c r="O33" s="35"/>
      <c r="P33" s="20"/>
      <c r="Q33" s="29"/>
      <c r="R33" s="58"/>
    </row>
    <row r="34" spans="1:18" s="25" customFormat="1" ht="23.45" customHeight="1" thickBot="1" x14ac:dyDescent="0.3">
      <c r="A34" s="22"/>
      <c r="B34" s="23"/>
      <c r="C34" s="23"/>
      <c r="D34" s="23"/>
      <c r="E34" s="23"/>
      <c r="F34" s="23"/>
      <c r="G34" s="23"/>
      <c r="H34" s="24"/>
      <c r="I34" s="24"/>
      <c r="K34" s="30"/>
      <c r="L34" s="30"/>
      <c r="M34" s="59">
        <f>SUM(M9:M33)</f>
        <v>36500</v>
      </c>
      <c r="R34" s="59">
        <f>SUM(R9:R33)</f>
        <v>6475</v>
      </c>
    </row>
    <row r="35" spans="1:18" s="25" customFormat="1" ht="15.75" x14ac:dyDescent="0.25">
      <c r="A35" s="22"/>
      <c r="B35" s="23"/>
      <c r="C35" s="23"/>
      <c r="D35" s="23"/>
      <c r="E35" s="23"/>
      <c r="F35" s="23"/>
      <c r="G35" s="23"/>
      <c r="H35" s="24"/>
      <c r="I35" s="24"/>
      <c r="K35" s="30"/>
      <c r="L35" s="30"/>
      <c r="R35" s="30"/>
    </row>
    <row r="36" spans="1:18" s="25" customFormat="1" ht="23.25" customHeight="1" x14ac:dyDescent="0.25">
      <c r="A36" s="23"/>
      <c r="B36" s="23"/>
      <c r="C36" s="26"/>
      <c r="D36" s="27"/>
      <c r="E36" s="28"/>
      <c r="F36" s="28"/>
      <c r="G36" s="23"/>
      <c r="H36" s="83"/>
      <c r="I36" s="83"/>
      <c r="J36" s="83"/>
      <c r="L36" s="48" t="s">
        <v>14</v>
      </c>
      <c r="M36" s="49"/>
      <c r="N36" s="53">
        <v>36500</v>
      </c>
    </row>
    <row r="37" spans="1:18" s="25" customFormat="1" ht="15.75" x14ac:dyDescent="0.25">
      <c r="L37" s="48" t="s">
        <v>13</v>
      </c>
      <c r="M37" s="49"/>
      <c r="N37" s="53">
        <v>6475</v>
      </c>
    </row>
    <row r="38" spans="1:18" s="25" customFormat="1" ht="15.75" x14ac:dyDescent="0.25">
      <c r="L38" s="48" t="s">
        <v>12</v>
      </c>
      <c r="M38" s="49"/>
      <c r="N38" s="50">
        <v>3</v>
      </c>
    </row>
    <row r="39" spans="1:18" s="1" customFormat="1" ht="15.75" x14ac:dyDescent="0.25">
      <c r="L39" s="51" t="s">
        <v>11</v>
      </c>
      <c r="M39" s="52"/>
      <c r="N39" s="54">
        <f>N37/N38</f>
        <v>2158.3333333333335</v>
      </c>
      <c r="P39" s="25"/>
      <c r="Q39" s="25"/>
      <c r="R39" s="25"/>
    </row>
    <row r="40" spans="1:18" s="1" customFormat="1" x14ac:dyDescent="0.25"/>
    <row r="41" spans="1:18" s="1" customFormat="1" ht="15.75" x14ac:dyDescent="0.25">
      <c r="N41" s="47"/>
    </row>
    <row r="42" spans="1:18" s="1" customFormat="1" ht="63.6" customHeight="1" x14ac:dyDescent="0.25">
      <c r="P42" s="60" t="s">
        <v>8</v>
      </c>
      <c r="Q42" s="61"/>
      <c r="R42" s="47"/>
    </row>
    <row r="43" spans="1:18" s="1" customFormat="1" x14ac:dyDescent="0.25"/>
    <row r="44" spans="1:18" s="1" customFormat="1" x14ac:dyDescent="0.25"/>
    <row r="45" spans="1:18" s="1" customFormat="1" x14ac:dyDescent="0.25"/>
    <row r="46" spans="1:18" s="1" customFormat="1" x14ac:dyDescent="0.25"/>
    <row r="47" spans="1:18" s="1" customFormat="1" x14ac:dyDescent="0.25"/>
    <row r="48" spans="1:1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</sheetData>
  <mergeCells count="13">
    <mergeCell ref="P42:Q42"/>
    <mergeCell ref="A1:P2"/>
    <mergeCell ref="E5:N5"/>
    <mergeCell ref="O6:R6"/>
    <mergeCell ref="O7:O8"/>
    <mergeCell ref="P7:P8"/>
    <mergeCell ref="Q7:Q8"/>
    <mergeCell ref="A7:A8"/>
    <mergeCell ref="B7:D7"/>
    <mergeCell ref="E7:J7"/>
    <mergeCell ref="R7:R8"/>
    <mergeCell ref="K7:N7"/>
    <mergeCell ref="H36:J36"/>
  </mergeCells>
  <pageMargins left="0.35433070866141736" right="0.35433070866141736" top="0.59055118110236227" bottom="0.55118110236220474" header="0" footer="0"/>
  <pageSetup paperSize="8" scale="65" orientation="landscape" r:id="rId1"/>
  <headerFooter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53FC6C75B434DA24CE9B031D5A544" ma:contentTypeVersion="6" ma:contentTypeDescription="Crée un document." ma:contentTypeScope="" ma:versionID="03f3ce6bf785a4b3f3c989becd41fdea">
  <xsd:schema xmlns:xsd="http://www.w3.org/2001/XMLSchema" xmlns:xs="http://www.w3.org/2001/XMLSchema" xmlns:p="http://schemas.microsoft.com/office/2006/metadata/properties" xmlns:ns1="http://schemas.microsoft.com/sharepoint/v3" xmlns:ns2="59651603-ff33-4b81-8690-59971329c23e" targetNamespace="http://schemas.microsoft.com/office/2006/metadata/properties" ma:root="true" ma:fieldsID="f9bed37cf7d7dd429dcbc7dc3bf73a8a" ns1:_="" ns2:_="">
    <xsd:import namespace="http://schemas.microsoft.com/sharepoint/v3"/>
    <xsd:import namespace="59651603-ff33-4b81-8690-59971329c23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51603-ff33-4b81-8690-59971329c23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1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 de référencemen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9651603-ff33-4b81-8690-59971329c23e">52Y3JW6UTAUF-4-4892</_dlc_DocId>
    <_dlc_DocIdUrl xmlns="59651603-ff33-4b81-8690-59971329c23e">
      <Url>http://prod-2013.cg38.local/_layouts/15/DocIdRedir.aspx?ID=52Y3JW6UTAUF-4-4892</Url>
      <Description>52Y3JW6UTAUF-4-4892</Description>
    </_dlc_DocIdUrl>
  </documentManagement>
</p:properties>
</file>

<file path=customXml/itemProps1.xml><?xml version="1.0" encoding="utf-8"?>
<ds:datastoreItem xmlns:ds="http://schemas.openxmlformats.org/officeDocument/2006/customXml" ds:itemID="{A7DEA2C6-A46C-48B6-9FDA-ED42A556C326}"/>
</file>

<file path=customXml/itemProps2.xml><?xml version="1.0" encoding="utf-8"?>
<ds:datastoreItem xmlns:ds="http://schemas.openxmlformats.org/officeDocument/2006/customXml" ds:itemID="{916EF490-A6C0-4021-AEF4-5DFA151331B4}"/>
</file>

<file path=customXml/itemProps3.xml><?xml version="1.0" encoding="utf-8"?>
<ds:datastoreItem xmlns:ds="http://schemas.openxmlformats.org/officeDocument/2006/customXml" ds:itemID="{FEBCB458-3D6F-42C0-9A27-9AAE706B7C74}"/>
</file>

<file path=customXml/itemProps4.xml><?xml version="1.0" encoding="utf-8"?>
<ds:datastoreItem xmlns:ds="http://schemas.openxmlformats.org/officeDocument/2006/customXml" ds:itemID="{627A690A-610A-4DE7-B485-69B0C0AB1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Modele_tab_aide_ANC_D38</vt:lpstr>
      <vt:lpstr>Modele_tab_aide_ANC_D38!Zone_d_impression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2020-06-08T08:36:36Z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0x0101009EB53FC6C75B434DA24CE9B031D5A544</vt:lpwstr>
  </property>
  <property fmtid="{D5CDD505-2E9C-101B-9397-08002B2CF9AE}" pid="3" name="_dlc_DocIdItemGuid">
    <vt:lpwstr>9ae490a1-48ed-461e-ab0a-6e6514062103</vt:lpwstr>
  </property>
</Properties>
</file>